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7c565ada45f6bd/Desktop/Final Draft Resources/Business Management/"/>
    </mc:Choice>
  </mc:AlternateContent>
  <xr:revisionPtr revIDLastSave="0" documentId="8_{A6AC797A-20A7-446F-8476-FEAFFE0DFA4D}" xr6:coauthVersionLast="47" xr6:coauthVersionMax="47" xr10:uidLastSave="{00000000-0000-0000-0000-000000000000}"/>
  <bookViews>
    <workbookView xWindow="-110" yWindow="-110" windowWidth="22780" windowHeight="14660" xr2:uid="{A7794D0C-0291-2F43-88EC-ECB52DA1E2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2" i="1"/>
  <c r="F11" i="1"/>
  <c r="E11" i="1"/>
  <c r="F10" i="1"/>
  <c r="E10" i="1"/>
  <c r="F9" i="1"/>
  <c r="E9" i="1"/>
  <c r="F5" i="1"/>
  <c r="E4" i="1"/>
  <c r="D6" i="1" l="1"/>
  <c r="E12" i="1"/>
  <c r="F4" i="1"/>
  <c r="E5" i="1"/>
  <c r="F12" i="1"/>
  <c r="E6" i="1" l="1"/>
  <c r="F6" i="1"/>
  <c r="D17" i="1"/>
  <c r="F17" i="1" s="1"/>
  <c r="D21" i="1"/>
  <c r="D22" i="1" s="1"/>
  <c r="D19" i="1" s="1"/>
  <c r="E17" i="1" l="1"/>
  <c r="F19" i="1"/>
  <c r="E19" i="1"/>
</calcChain>
</file>

<file path=xl/sharedStrings.xml><?xml version="1.0" encoding="utf-8"?>
<sst xmlns="http://schemas.openxmlformats.org/spreadsheetml/2006/main" count="27" uniqueCount="27">
  <si>
    <t>INCOME</t>
  </si>
  <si>
    <t>Service/Treatment Revenue</t>
  </si>
  <si>
    <t>Retail Product Revenue</t>
  </si>
  <si>
    <t>Total Revenue</t>
  </si>
  <si>
    <t>VARIABLE EXPENSES</t>
  </si>
  <si>
    <t>Treatment COGS</t>
  </si>
  <si>
    <t>Retail Cost of Goods sold</t>
  </si>
  <si>
    <t xml:space="preserve">Labour (therapist) </t>
  </si>
  <si>
    <t>Total Variable expenses</t>
  </si>
  <si>
    <t>FIXED EXPENSES</t>
  </si>
  <si>
    <t>Total fixed expenses</t>
  </si>
  <si>
    <t>NET PROFIT</t>
  </si>
  <si>
    <t>BREAK EVEN POINT</t>
  </si>
  <si>
    <t>Contribution Margin</t>
  </si>
  <si>
    <t>Contribution Margin Ratio</t>
  </si>
  <si>
    <t>Annual</t>
  </si>
  <si>
    <t>Monthly</t>
  </si>
  <si>
    <t>Weekly</t>
  </si>
  <si>
    <t xml:space="preserve">Fixed Costs are expenses which remain constant (up to a point) while the volume of sales vary.  This includes administration, location, and finance costs. Keeping the doors of your business open costs a certain amount a year even if you don’t sell a single thing. </t>
  </si>
  <si>
    <t>Contribution margin is sales revenue less variable costs. It is the amount available to pay for fixed costs and provide any profit after variable costs have been paid.</t>
  </si>
  <si>
    <t>This is the revenue required before any profit is generated by the business. If revenue is less than this the business will lose money for the period.</t>
  </si>
  <si>
    <t xml:space="preserve">Variable Costs change with the volume of product or service you provide. These costs include materials, production, distribution, and transaction costs. </t>
  </si>
  <si>
    <t>Total Income from all Product and Service Sales Revenue</t>
  </si>
  <si>
    <t>Cost to Purchase Products to Perform Treatments &amp; Services</t>
  </si>
  <si>
    <t>Cost to Purchase Products to Retail</t>
  </si>
  <si>
    <t>Profits after All Fixed and Variable Expenses are Subtracted from Total Sales Revenue</t>
  </si>
  <si>
    <t>This Ratio is The Contribution Margin divided by the 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</si>
</sst>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4" tint="-0.249977111117893"/>
      <name val="Avenir Book"/>
      <family val="2"/>
    </font>
    <font>
      <sz val="12"/>
      <color theme="1"/>
      <name val="Avenir Book"/>
      <family val="2"/>
    </font>
    <font>
      <b/>
      <sz val="12"/>
      <color theme="1"/>
      <name val="Avenir Book"/>
      <family val="2"/>
    </font>
    <font>
      <sz val="12"/>
      <color rgb="FFFF40FF"/>
      <name val="Avenir Book"/>
      <family val="2"/>
    </font>
    <font>
      <sz val="12"/>
      <name val="Avenir Book"/>
      <family val="2"/>
    </font>
    <font>
      <sz val="12"/>
      <color rgb="FF9437FF"/>
      <name val="Avenir Book"/>
      <family val="2"/>
    </font>
    <font>
      <b/>
      <sz val="12"/>
      <color theme="9"/>
      <name val="Avenir Book"/>
      <family val="2"/>
    </font>
    <font>
      <b/>
      <sz val="12"/>
      <color theme="5"/>
      <name val="Avenir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7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/>
    <xf numFmtId="164" fontId="3" fillId="2" borderId="0" xfId="0" applyNumberFormat="1" applyFont="1" applyFill="1"/>
    <xf numFmtId="0" fontId="0" fillId="2" borderId="0" xfId="0" applyFill="1" applyBorder="1" applyAlignment="1">
      <alignment wrapText="1"/>
    </xf>
    <xf numFmtId="0" fontId="9" fillId="2" borderId="0" xfId="0" applyFont="1" applyFill="1"/>
    <xf numFmtId="0" fontId="0" fillId="2" borderId="0" xfId="0" applyFill="1" applyBorder="1" applyAlignment="1" applyProtection="1">
      <alignment horizontal="justify" vertical="top" wrapText="1"/>
      <protection hidden="1"/>
    </xf>
    <xf numFmtId="0" fontId="4" fillId="2" borderId="0" xfId="0" applyFont="1" applyFill="1"/>
    <xf numFmtId="0" fontId="3" fillId="2" borderId="0" xfId="0" applyFont="1" applyFill="1" applyBorder="1"/>
    <xf numFmtId="0" fontId="6" fillId="2" borderId="0" xfId="0" applyFont="1" applyFill="1"/>
    <xf numFmtId="0" fontId="8" fillId="2" borderId="0" xfId="0" applyFont="1" applyFill="1"/>
    <xf numFmtId="9" fontId="3" fillId="2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69074-EB3E-8E47-BBA3-5E40F0870143}">
  <dimension ref="B3:H22"/>
  <sheetViews>
    <sheetView tabSelected="1" workbookViewId="0">
      <selection activeCell="D16" sqref="D16"/>
    </sheetView>
  </sheetViews>
  <sheetFormatPr defaultColWidth="10.83203125" defaultRowHeight="15.5"/>
  <cols>
    <col min="1" max="1" width="3.33203125" style="2" customWidth="1"/>
    <col min="2" max="2" width="26.83203125" style="2" bestFit="1" customWidth="1"/>
    <col min="3" max="3" width="6.5" style="2" customWidth="1"/>
    <col min="4" max="4" width="15.6640625" style="3" customWidth="1"/>
    <col min="5" max="5" width="15.5" style="2" customWidth="1"/>
    <col min="6" max="6" width="16.5" style="2" customWidth="1"/>
    <col min="7" max="7" width="6.6640625" style="2" customWidth="1"/>
    <col min="8" max="8" width="214.83203125" style="8" customWidth="1"/>
    <col min="9" max="16384" width="10.83203125" style="2"/>
  </cols>
  <sheetData>
    <row r="3" spans="2:8">
      <c r="B3" s="1" t="s">
        <v>0</v>
      </c>
      <c r="D3" s="6" t="s">
        <v>15</v>
      </c>
      <c r="E3" s="7" t="s">
        <v>16</v>
      </c>
      <c r="F3" s="7" t="s">
        <v>17</v>
      </c>
    </row>
    <row r="4" spans="2:8">
      <c r="B4" s="2" t="s">
        <v>1</v>
      </c>
      <c r="D4" s="3">
        <v>450000</v>
      </c>
      <c r="E4" s="3">
        <f>(D4/12)</f>
        <v>37500</v>
      </c>
      <c r="F4" s="3">
        <f>(D4/52)</f>
        <v>8653.8461538461543</v>
      </c>
    </row>
    <row r="5" spans="2:8">
      <c r="B5" s="2" t="s">
        <v>2</v>
      </c>
      <c r="D5" s="3">
        <v>150000</v>
      </c>
      <c r="E5" s="3">
        <f t="shared" ref="E5:E19" si="0">(D5/12)</f>
        <v>12500</v>
      </c>
      <c r="F5" s="3">
        <f t="shared" ref="F5:F19" si="1">(D5/52)</f>
        <v>2884.6153846153848</v>
      </c>
    </row>
    <row r="6" spans="2:8">
      <c r="B6" s="14" t="s">
        <v>3</v>
      </c>
      <c r="C6" s="9"/>
      <c r="D6" s="10">
        <f>SUM(D4:D5)</f>
        <v>600000</v>
      </c>
      <c r="E6" s="10">
        <f t="shared" si="0"/>
        <v>50000</v>
      </c>
      <c r="F6" s="10">
        <f t="shared" si="1"/>
        <v>11538.461538461539</v>
      </c>
      <c r="G6" s="9"/>
      <c r="H6" s="15" t="s">
        <v>22</v>
      </c>
    </row>
    <row r="7" spans="2:8">
      <c r="E7" s="3"/>
      <c r="F7" s="3"/>
    </row>
    <row r="8" spans="2:8">
      <c r="B8" s="4" t="s">
        <v>4</v>
      </c>
      <c r="E8" s="3"/>
      <c r="F8" s="3"/>
    </row>
    <row r="9" spans="2:8">
      <c r="B9" s="16" t="s">
        <v>5</v>
      </c>
      <c r="C9" s="9"/>
      <c r="D9" s="10">
        <v>45000</v>
      </c>
      <c r="E9" s="10">
        <f t="shared" si="0"/>
        <v>3750</v>
      </c>
      <c r="F9" s="10">
        <f t="shared" si="1"/>
        <v>865.38461538461536</v>
      </c>
      <c r="G9" s="9"/>
      <c r="H9" s="15" t="s">
        <v>23</v>
      </c>
    </row>
    <row r="10" spans="2:8">
      <c r="B10" s="9" t="s">
        <v>6</v>
      </c>
      <c r="C10" s="9"/>
      <c r="D10" s="10">
        <v>75000</v>
      </c>
      <c r="E10" s="10">
        <f t="shared" si="0"/>
        <v>6250</v>
      </c>
      <c r="F10" s="10">
        <f t="shared" si="1"/>
        <v>1442.3076923076924</v>
      </c>
      <c r="G10" s="9"/>
      <c r="H10" s="15" t="s">
        <v>24</v>
      </c>
    </row>
    <row r="11" spans="2:8">
      <c r="B11" s="2" t="s">
        <v>7</v>
      </c>
      <c r="D11" s="3">
        <v>260000</v>
      </c>
      <c r="E11" s="3">
        <f t="shared" si="0"/>
        <v>21666.666666666668</v>
      </c>
      <c r="F11" s="3">
        <f t="shared" si="1"/>
        <v>5000</v>
      </c>
    </row>
    <row r="12" spans="2:8">
      <c r="B12" s="9" t="s">
        <v>8</v>
      </c>
      <c r="C12" s="9"/>
      <c r="D12" s="10">
        <f>SUM(D9:D11)</f>
        <v>380000</v>
      </c>
      <c r="E12" s="10">
        <f t="shared" si="0"/>
        <v>31666.666666666668</v>
      </c>
      <c r="F12" s="10">
        <f t="shared" si="1"/>
        <v>7307.6923076923076</v>
      </c>
      <c r="G12" s="9"/>
      <c r="H12" s="13" t="s">
        <v>21</v>
      </c>
    </row>
    <row r="13" spans="2:8">
      <c r="E13" s="3"/>
      <c r="F13" s="3"/>
    </row>
    <row r="14" spans="2:8">
      <c r="B14" s="5" t="s">
        <v>9</v>
      </c>
      <c r="E14" s="3"/>
      <c r="F14" s="3"/>
    </row>
    <row r="15" spans="2:8" ht="21" customHeight="1">
      <c r="B15" s="9" t="s">
        <v>10</v>
      </c>
      <c r="C15" s="9"/>
      <c r="D15" s="10">
        <v>120000</v>
      </c>
      <c r="E15" s="10">
        <f t="shared" si="0"/>
        <v>10000</v>
      </c>
      <c r="F15" s="10">
        <f t="shared" si="1"/>
        <v>2307.6923076923076</v>
      </c>
      <c r="G15" s="9"/>
      <c r="H15" s="13" t="s">
        <v>18</v>
      </c>
    </row>
    <row r="16" spans="2:8">
      <c r="E16" s="3"/>
      <c r="F16" s="3"/>
    </row>
    <row r="17" spans="2:8">
      <c r="B17" s="17" t="s">
        <v>11</v>
      </c>
      <c r="C17" s="9"/>
      <c r="D17" s="10">
        <f>D6-D12-D15</f>
        <v>100000</v>
      </c>
      <c r="E17" s="10">
        <f t="shared" si="0"/>
        <v>8333.3333333333339</v>
      </c>
      <c r="F17" s="10">
        <f t="shared" si="1"/>
        <v>1923.0769230769231</v>
      </c>
      <c r="G17" s="9"/>
      <c r="H17" s="15" t="s">
        <v>25</v>
      </c>
    </row>
    <row r="18" spans="2:8">
      <c r="E18" s="3"/>
      <c r="F18" s="3"/>
    </row>
    <row r="19" spans="2:8">
      <c r="B19" s="12" t="s">
        <v>12</v>
      </c>
      <c r="C19" s="9"/>
      <c r="D19" s="10">
        <f>(D15/D22)</f>
        <v>327272.72727272729</v>
      </c>
      <c r="E19" s="10">
        <f t="shared" si="0"/>
        <v>27272.727272727276</v>
      </c>
      <c r="F19" s="10">
        <f t="shared" si="1"/>
        <v>6293.7062937062938</v>
      </c>
      <c r="G19" s="9"/>
      <c r="H19" s="13" t="s">
        <v>20</v>
      </c>
    </row>
    <row r="21" spans="2:8">
      <c r="B21" s="9" t="s">
        <v>13</v>
      </c>
      <c r="C21" s="9"/>
      <c r="D21" s="10">
        <f>(D6-D12)</f>
        <v>220000</v>
      </c>
      <c r="E21" s="9"/>
      <c r="F21" s="9"/>
      <c r="G21" s="9"/>
      <c r="H21" s="11" t="s">
        <v>19</v>
      </c>
    </row>
    <row r="22" spans="2:8">
      <c r="B22" s="9" t="s">
        <v>14</v>
      </c>
      <c r="C22" s="9"/>
      <c r="D22" s="18">
        <f>(D21/D6)</f>
        <v>0.36666666666666664</v>
      </c>
      <c r="E22" s="9"/>
      <c r="F22" s="9"/>
      <c r="G22" s="9"/>
      <c r="H22" s="15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Williams</dc:creator>
  <cp:lastModifiedBy>brae maloney</cp:lastModifiedBy>
  <dcterms:created xsi:type="dcterms:W3CDTF">2021-04-13T03:41:24Z</dcterms:created>
  <dcterms:modified xsi:type="dcterms:W3CDTF">2021-06-28T07:03:27Z</dcterms:modified>
</cp:coreProperties>
</file>